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<sst xmlns="http://schemas.openxmlformats.org/spreadsheetml/2006/main" count="31" uniqueCount="31">
  <si>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建筑学院</t>
  </si>
  <si>
    <t>机械工程学院</t>
  </si>
  <si>
    <t>能源与环境学院</t>
  </si>
  <si>
    <t>信息科学与工程学院</t>
  </si>
  <si>
    <t>土木工程学院</t>
  </si>
  <si>
    <t>数学系</t>
  </si>
  <si>
    <t>自动化学院</t>
  </si>
  <si>
    <t>物理系</t>
  </si>
  <si>
    <t>生物科学与医学工程学院</t>
  </si>
  <si>
    <t>材料科学与工程学院</t>
  </si>
  <si>
    <t>人文学院</t>
  </si>
  <si>
    <t>经济管理学院</t>
  </si>
  <si>
    <t>电气工程学院</t>
  </si>
  <si>
    <t>外国语学院</t>
  </si>
  <si>
    <t>化学化工学院</t>
  </si>
  <si>
    <t>交通学院</t>
  </si>
  <si>
    <t>仪器科学与工程学院</t>
  </si>
  <si>
    <t>艺术学院</t>
  </si>
  <si>
    <t>法学院</t>
  </si>
  <si>
    <t>学习科学研究中心</t>
  </si>
  <si>
    <t>公共卫生学院</t>
  </si>
  <si>
    <t>医学院</t>
  </si>
  <si>
    <t>吴健雄学院</t>
  </si>
  <si>
    <t>软件学院</t>
  </si>
  <si>
    <t>电子科学与工程学院</t>
  </si>
  <si>
    <t>一等</t>
  </si>
  <si>
    <t>二等</t>
  </si>
  <si>
    <t>三等</t>
  </si>
  <si>
    <t>院（系）</t>
  </si>
  <si>
    <t>计算机科学与工程学院</t>
  </si>
  <si>
    <t>2014年国家助学金名额分配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</si>
</sst>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esktop\2014-2015&#24180;&#24230;&#22269;&#22870;&#22269;&#21169;&#24535;&#22269;&#21161;&#21517;&#39069;&#20998;&#37197;&#26126;&#3245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Sheet2"/>
      <sheetName val="Sheet1"/>
    </sheetNames>
    <sheetDataSet>
      <sheetData sheetId="2">
        <row r="3">
          <cell r="A3" t="str">
            <v>建筑学院</v>
          </cell>
          <cell r="B3">
            <v>11</v>
          </cell>
          <cell r="E3">
            <v>34</v>
          </cell>
          <cell r="H3">
            <v>11</v>
          </cell>
        </row>
        <row r="4">
          <cell r="A4" t="str">
            <v>机械工程学院</v>
          </cell>
          <cell r="B4">
            <v>32</v>
          </cell>
          <cell r="E4">
            <v>97</v>
          </cell>
          <cell r="H4">
            <v>32</v>
          </cell>
        </row>
        <row r="5">
          <cell r="A5" t="str">
            <v>能源与环境学院</v>
          </cell>
          <cell r="B5">
            <v>28</v>
          </cell>
          <cell r="E5">
            <v>85</v>
          </cell>
          <cell r="H5">
            <v>28</v>
          </cell>
        </row>
        <row r="6">
          <cell r="A6" t="str">
            <v>信息科学与工程学院</v>
          </cell>
          <cell r="B6">
            <v>16</v>
          </cell>
          <cell r="E6">
            <v>49</v>
          </cell>
          <cell r="H6">
            <v>16</v>
          </cell>
        </row>
        <row r="7">
          <cell r="A7" t="str">
            <v>土木工程学院</v>
          </cell>
          <cell r="B7">
            <v>33</v>
          </cell>
          <cell r="E7">
            <v>100</v>
          </cell>
          <cell r="H7">
            <v>33</v>
          </cell>
        </row>
        <row r="8">
          <cell r="A8" t="str">
            <v>电子科学与工程学院</v>
          </cell>
          <cell r="B8">
            <v>16</v>
          </cell>
          <cell r="E8">
            <v>49</v>
          </cell>
          <cell r="H8">
            <v>16</v>
          </cell>
        </row>
        <row r="9">
          <cell r="A9" t="str">
            <v>数学系</v>
          </cell>
          <cell r="B9">
            <v>9</v>
          </cell>
          <cell r="E9">
            <v>26</v>
          </cell>
          <cell r="H9">
            <v>9</v>
          </cell>
        </row>
        <row r="10">
          <cell r="A10" t="str">
            <v>自动化学院</v>
          </cell>
          <cell r="B10">
            <v>15</v>
          </cell>
          <cell r="E10">
            <v>44</v>
          </cell>
          <cell r="H10">
            <v>15</v>
          </cell>
        </row>
        <row r="11">
          <cell r="A11" t="str">
            <v>计算机科学与工程学院</v>
          </cell>
          <cell r="B11">
            <v>19</v>
          </cell>
          <cell r="E11">
            <v>58</v>
          </cell>
          <cell r="H11">
            <v>19</v>
          </cell>
        </row>
        <row r="12">
          <cell r="A12" t="str">
            <v>物理系</v>
          </cell>
          <cell r="B12">
            <v>8</v>
          </cell>
          <cell r="E12">
            <v>24</v>
          </cell>
          <cell r="H12">
            <v>8</v>
          </cell>
        </row>
        <row r="13">
          <cell r="A13" t="str">
            <v>生物科学与医学工程学院</v>
          </cell>
          <cell r="B13">
            <v>10</v>
          </cell>
          <cell r="E13">
            <v>31</v>
          </cell>
          <cell r="H13">
            <v>10</v>
          </cell>
        </row>
        <row r="14">
          <cell r="A14" t="str">
            <v>材料科学与工程学院</v>
          </cell>
          <cell r="B14">
            <v>17</v>
          </cell>
          <cell r="E14">
            <v>50</v>
          </cell>
          <cell r="H14">
            <v>17</v>
          </cell>
        </row>
        <row r="15">
          <cell r="A15" t="str">
            <v>人文学院</v>
          </cell>
          <cell r="B15">
            <v>18</v>
          </cell>
          <cell r="E15">
            <v>52</v>
          </cell>
          <cell r="H15">
            <v>18</v>
          </cell>
        </row>
        <row r="16">
          <cell r="A16" t="str">
            <v>经济管理学院</v>
          </cell>
          <cell r="B16">
            <v>37</v>
          </cell>
          <cell r="E16">
            <v>111</v>
          </cell>
          <cell r="H16">
            <v>37</v>
          </cell>
        </row>
        <row r="17">
          <cell r="A17" t="str">
            <v>电气工程学院</v>
          </cell>
          <cell r="B17">
            <v>14</v>
          </cell>
          <cell r="E17">
            <v>42</v>
          </cell>
          <cell r="H17">
            <v>14</v>
          </cell>
        </row>
        <row r="18">
          <cell r="A18" t="str">
            <v>外国语学院</v>
          </cell>
          <cell r="B18">
            <v>9</v>
          </cell>
          <cell r="E18">
            <v>27</v>
          </cell>
          <cell r="H18">
            <v>9</v>
          </cell>
        </row>
        <row r="19">
          <cell r="A19" t="str">
            <v>化学化工学院</v>
          </cell>
          <cell r="B19">
            <v>12</v>
          </cell>
          <cell r="E19">
            <v>36</v>
          </cell>
          <cell r="H19">
            <v>12</v>
          </cell>
        </row>
        <row r="20">
          <cell r="A20" t="str">
            <v>交通学院</v>
          </cell>
          <cell r="B20">
            <v>41</v>
          </cell>
          <cell r="E20">
            <v>124</v>
          </cell>
          <cell r="H20">
            <v>41</v>
          </cell>
        </row>
        <row r="21">
          <cell r="A21" t="str">
            <v>仪器科学与工程学院</v>
          </cell>
          <cell r="B21">
            <v>12</v>
          </cell>
          <cell r="E21">
            <v>35</v>
          </cell>
          <cell r="H21">
            <v>12</v>
          </cell>
        </row>
        <row r="22">
          <cell r="A22" t="str">
            <v>艺术学院</v>
          </cell>
          <cell r="B22">
            <v>4</v>
          </cell>
          <cell r="E22">
            <v>13</v>
          </cell>
          <cell r="H22">
            <v>4</v>
          </cell>
        </row>
        <row r="23">
          <cell r="A23" t="str">
            <v>法学院</v>
          </cell>
          <cell r="B23">
            <v>7</v>
          </cell>
          <cell r="E23">
            <v>22</v>
          </cell>
          <cell r="H23">
            <v>7</v>
          </cell>
        </row>
        <row r="24">
          <cell r="A24" t="str">
            <v>学习科学研究中心</v>
          </cell>
          <cell r="B24">
            <v>1</v>
          </cell>
          <cell r="E24">
            <v>4</v>
          </cell>
          <cell r="H24">
            <v>1</v>
          </cell>
        </row>
        <row r="25">
          <cell r="A25" t="str">
            <v>公共卫生学院</v>
          </cell>
          <cell r="B25">
            <v>17</v>
          </cell>
          <cell r="E25">
            <v>51</v>
          </cell>
          <cell r="H25">
            <v>17</v>
          </cell>
        </row>
        <row r="26">
          <cell r="A26" t="str">
            <v>医学院</v>
          </cell>
          <cell r="B26">
            <v>61</v>
          </cell>
          <cell r="E26">
            <v>185</v>
          </cell>
          <cell r="H26">
            <v>61</v>
          </cell>
        </row>
        <row r="27">
          <cell r="A27" t="str">
            <v>吴健雄学院</v>
          </cell>
          <cell r="B27">
            <v>6</v>
          </cell>
          <cell r="E27">
            <v>18</v>
          </cell>
          <cell r="H27">
            <v>6</v>
          </cell>
        </row>
        <row r="28">
          <cell r="A28" t="str">
            <v>软件学院</v>
          </cell>
          <cell r="B28">
            <v>13</v>
          </cell>
          <cell r="E28">
            <v>40</v>
          </cell>
          <cell r="H28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J28" sqref="J28"/>
    </sheetView>
  </sheetViews>
  <sheetFormatPr defaultColWidth="9.00390625" defaultRowHeight="13.5"/>
  <cols>
    <col min="1" max="1" width="29.75390625" style="3" bestFit="1" customWidth="1"/>
    <col min="2" max="2" width="12.00390625" style="5" customWidth="1"/>
    <col min="3" max="3" width="12.125" style="5" customWidth="1"/>
    <col min="4" max="4" width="9.75390625" style="4" customWidth="1"/>
  </cols>
  <sheetData>
    <row r="1" spans="1:4" ht="26.25" customHeight="1">
      <c r="A1" s="9" t="s">
        <v>30</v>
      </c>
      <c r="B1" s="9"/>
      <c r="C1" s="9"/>
      <c r="D1" s="10"/>
    </row>
    <row r="2" spans="1:4" ht="13.5" customHeight="1">
      <c r="A2" s="7" t="s">
        <v>28</v>
      </c>
      <c r="B2" s="8" t="s">
        <v>25</v>
      </c>
      <c r="C2" s="8" t="s">
        <v>26</v>
      </c>
      <c r="D2" s="8" t="s">
        <v>27</v>
      </c>
    </row>
    <row r="3" spans="1:4" ht="13.5" customHeight="1">
      <c r="A3" s="7"/>
      <c r="B3" s="8"/>
      <c r="C3" s="8"/>
      <c r="D3" s="8"/>
    </row>
    <row r="4" spans="1:4" ht="18.75">
      <c r="A4" s="1" t="s">
        <v>0</v>
      </c>
      <c r="B4" s="6">
        <f>VLOOKUP(A4,'[1]Sheet1'!$A$3:$B$28,2,0)</f>
        <v>11</v>
      </c>
      <c r="C4" s="6">
        <f>VLOOKUP(A4,'[1]Sheet1'!$A$3:$E$28,5,0)</f>
        <v>34</v>
      </c>
      <c r="D4" s="6">
        <f>VLOOKUP(A4,'[1]Sheet1'!$A$3:$H$28,8,0)</f>
        <v>11</v>
      </c>
    </row>
    <row r="5" spans="1:4" ht="18.75">
      <c r="A5" s="2" t="s">
        <v>1</v>
      </c>
      <c r="B5" s="6">
        <f>VLOOKUP(A5,'[1]Sheet1'!$A$3:$B$28,2,0)</f>
        <v>32</v>
      </c>
      <c r="C5" s="6">
        <f>VLOOKUP(A5,'[1]Sheet1'!$A$3:$E$28,5,0)</f>
        <v>97</v>
      </c>
      <c r="D5" s="6">
        <f>VLOOKUP(A5,'[1]Sheet1'!$A$3:$H$28,8,0)</f>
        <v>32</v>
      </c>
    </row>
    <row r="6" spans="1:4" ht="18.75">
      <c r="A6" s="1" t="s">
        <v>2</v>
      </c>
      <c r="B6" s="6">
        <f>VLOOKUP(A6,'[1]Sheet1'!$A$3:$B$28,2,0)</f>
        <v>28</v>
      </c>
      <c r="C6" s="6">
        <f>VLOOKUP(A6,'[1]Sheet1'!$A$3:$E$28,5,0)</f>
        <v>85</v>
      </c>
      <c r="D6" s="6">
        <f>VLOOKUP(A6,'[1]Sheet1'!$A$3:$H$28,8,0)</f>
        <v>28</v>
      </c>
    </row>
    <row r="7" spans="1:4" ht="18.75">
      <c r="A7" s="1" t="s">
        <v>3</v>
      </c>
      <c r="B7" s="6">
        <f>VLOOKUP(A7,'[1]Sheet1'!$A$3:$B$28,2,0)</f>
        <v>16</v>
      </c>
      <c r="C7" s="6">
        <f>VLOOKUP(A7,'[1]Sheet1'!$A$3:$E$28,5,0)</f>
        <v>49</v>
      </c>
      <c r="D7" s="6">
        <f>VLOOKUP(A7,'[1]Sheet1'!$A$3:$H$28,8,0)</f>
        <v>16</v>
      </c>
    </row>
    <row r="8" spans="1:4" ht="18.75">
      <c r="A8" s="1" t="s">
        <v>4</v>
      </c>
      <c r="B8" s="6">
        <f>VLOOKUP(A8,'[1]Sheet1'!$A$3:$B$28,2,0)</f>
        <v>33</v>
      </c>
      <c r="C8" s="6">
        <f>VLOOKUP(A8,'[1]Sheet1'!$A$3:$E$28,5,0)</f>
        <v>100</v>
      </c>
      <c r="D8" s="6">
        <f>VLOOKUP(A8,'[1]Sheet1'!$A$3:$H$28,8,0)</f>
        <v>33</v>
      </c>
    </row>
    <row r="9" spans="1:4" ht="18.75">
      <c r="A9" s="1" t="s">
        <v>24</v>
      </c>
      <c r="B9" s="6">
        <f>VLOOKUP(A9,'[1]Sheet1'!$A$3:$B$28,2,0)</f>
        <v>16</v>
      </c>
      <c r="C9" s="6">
        <f>VLOOKUP(A9,'[1]Sheet1'!$A$3:$E$28,5,0)</f>
        <v>49</v>
      </c>
      <c r="D9" s="6">
        <f>VLOOKUP(A9,'[1]Sheet1'!$A$3:$H$28,8,0)</f>
        <v>16</v>
      </c>
    </row>
    <row r="10" spans="1:4" ht="18.75">
      <c r="A10" s="1" t="s">
        <v>5</v>
      </c>
      <c r="B10" s="6">
        <f>VLOOKUP(A10,'[1]Sheet1'!$A$3:$B$28,2,0)</f>
        <v>9</v>
      </c>
      <c r="C10" s="6">
        <f>VLOOKUP(A10,'[1]Sheet1'!$A$3:$E$28,5,0)</f>
        <v>26</v>
      </c>
      <c r="D10" s="6">
        <f>VLOOKUP(A10,'[1]Sheet1'!$A$3:$H$28,8,0)</f>
        <v>9</v>
      </c>
    </row>
    <row r="11" spans="1:4" ht="18.75">
      <c r="A11" s="1" t="s">
        <v>6</v>
      </c>
      <c r="B11" s="6">
        <f>VLOOKUP(A11,'[1]Sheet1'!$A$3:$B$28,2,0)</f>
        <v>15</v>
      </c>
      <c r="C11" s="6">
        <f>VLOOKUP(A11,'[1]Sheet1'!$A$3:$E$28,5,0)</f>
        <v>44</v>
      </c>
      <c r="D11" s="6">
        <f>VLOOKUP(A11,'[1]Sheet1'!$A$3:$H$28,8,0)</f>
        <v>15</v>
      </c>
    </row>
    <row r="12" spans="1:4" ht="18.75">
      <c r="A12" s="1" t="s">
        <v>29</v>
      </c>
      <c r="B12" s="6">
        <f>VLOOKUP(A12,'[1]Sheet1'!$A$3:$B$28,2,0)</f>
        <v>19</v>
      </c>
      <c r="C12" s="6">
        <f>VLOOKUP(A12,'[1]Sheet1'!$A$3:$E$28,5,0)</f>
        <v>58</v>
      </c>
      <c r="D12" s="6">
        <f>VLOOKUP(A12,'[1]Sheet1'!$A$3:$H$28,8,0)</f>
        <v>19</v>
      </c>
    </row>
    <row r="13" spans="1:4" ht="18.75">
      <c r="A13" s="1" t="s">
        <v>7</v>
      </c>
      <c r="B13" s="6">
        <f>VLOOKUP(A13,'[1]Sheet1'!$A$3:$B$28,2,0)</f>
        <v>8</v>
      </c>
      <c r="C13" s="6">
        <f>VLOOKUP(A13,'[1]Sheet1'!$A$3:$E$28,5,0)</f>
        <v>24</v>
      </c>
      <c r="D13" s="6">
        <f>VLOOKUP(A13,'[1]Sheet1'!$A$3:$H$28,8,0)</f>
        <v>8</v>
      </c>
    </row>
    <row r="14" spans="1:4" ht="18.75">
      <c r="A14" s="1" t="s">
        <v>8</v>
      </c>
      <c r="B14" s="6">
        <f>VLOOKUP(A14,'[1]Sheet1'!$A$3:$B$28,2,0)</f>
        <v>10</v>
      </c>
      <c r="C14" s="6">
        <f>VLOOKUP(A14,'[1]Sheet1'!$A$3:$E$28,5,0)</f>
        <v>31</v>
      </c>
      <c r="D14" s="6">
        <f>VLOOKUP(A14,'[1]Sheet1'!$A$3:$H$28,8,0)</f>
        <v>10</v>
      </c>
    </row>
    <row r="15" spans="1:4" ht="18.75">
      <c r="A15" s="1" t="s">
        <v>9</v>
      </c>
      <c r="B15" s="6">
        <f>VLOOKUP(A15,'[1]Sheet1'!$A$3:$B$28,2,0)</f>
        <v>17</v>
      </c>
      <c r="C15" s="6">
        <f>VLOOKUP(A15,'[1]Sheet1'!$A$3:$E$28,5,0)</f>
        <v>50</v>
      </c>
      <c r="D15" s="6">
        <f>VLOOKUP(A15,'[1]Sheet1'!$A$3:$H$28,8,0)</f>
        <v>17</v>
      </c>
    </row>
    <row r="16" spans="1:4" ht="18.75">
      <c r="A16" s="1" t="s">
        <v>10</v>
      </c>
      <c r="B16" s="6">
        <f>VLOOKUP(A16,'[1]Sheet1'!$A$3:$B$28,2,0)</f>
        <v>18</v>
      </c>
      <c r="C16" s="6">
        <f>VLOOKUP(A16,'[1]Sheet1'!$A$3:$E$28,5,0)</f>
        <v>52</v>
      </c>
      <c r="D16" s="6">
        <f>VLOOKUP(A16,'[1]Sheet1'!$A$3:$H$28,8,0)</f>
        <v>18</v>
      </c>
    </row>
    <row r="17" spans="1:4" ht="18.75">
      <c r="A17" s="2" t="s">
        <v>11</v>
      </c>
      <c r="B17" s="6">
        <f>VLOOKUP(A17,'[1]Sheet1'!$A$3:$B$28,2,0)</f>
        <v>37</v>
      </c>
      <c r="C17" s="6">
        <f>VLOOKUP(A17,'[1]Sheet1'!$A$3:$E$28,5,0)</f>
        <v>111</v>
      </c>
      <c r="D17" s="6">
        <f>VLOOKUP(A17,'[1]Sheet1'!$A$3:$H$28,8,0)</f>
        <v>37</v>
      </c>
    </row>
    <row r="18" spans="1:4" ht="18.75">
      <c r="A18" s="1" t="s">
        <v>12</v>
      </c>
      <c r="B18" s="6">
        <f>VLOOKUP(A18,'[1]Sheet1'!$A$3:$B$28,2,0)</f>
        <v>14</v>
      </c>
      <c r="C18" s="6">
        <f>VLOOKUP(A18,'[1]Sheet1'!$A$3:$E$28,5,0)</f>
        <v>42</v>
      </c>
      <c r="D18" s="6">
        <f>VLOOKUP(A18,'[1]Sheet1'!$A$3:$H$28,8,0)</f>
        <v>14</v>
      </c>
    </row>
    <row r="19" spans="1:4" ht="18.75">
      <c r="A19" s="1" t="s">
        <v>13</v>
      </c>
      <c r="B19" s="6">
        <f>VLOOKUP(A19,'[1]Sheet1'!$A$3:$B$28,2,0)</f>
        <v>9</v>
      </c>
      <c r="C19" s="6">
        <f>VLOOKUP(A19,'[1]Sheet1'!$A$3:$E$28,5,0)</f>
        <v>27</v>
      </c>
      <c r="D19" s="6">
        <f>VLOOKUP(A19,'[1]Sheet1'!$A$3:$H$28,8,0)</f>
        <v>9</v>
      </c>
    </row>
    <row r="20" spans="1:4" ht="18.75">
      <c r="A20" s="1" t="s">
        <v>14</v>
      </c>
      <c r="B20" s="6">
        <f>VLOOKUP(A20,'[1]Sheet1'!$A$3:$B$28,2,0)</f>
        <v>12</v>
      </c>
      <c r="C20" s="6">
        <f>VLOOKUP(A20,'[1]Sheet1'!$A$3:$E$28,5,0)</f>
        <v>36</v>
      </c>
      <c r="D20" s="6">
        <f>VLOOKUP(A20,'[1]Sheet1'!$A$3:$H$28,8,0)</f>
        <v>12</v>
      </c>
    </row>
    <row r="21" spans="1:4" ht="18.75">
      <c r="A21" s="1" t="s">
        <v>15</v>
      </c>
      <c r="B21" s="6">
        <f>VLOOKUP(A21,'[1]Sheet1'!$A$3:$B$28,2,0)</f>
        <v>41</v>
      </c>
      <c r="C21" s="6">
        <f>VLOOKUP(A21,'[1]Sheet1'!$A$3:$E$28,5,0)</f>
        <v>124</v>
      </c>
      <c r="D21" s="6">
        <f>VLOOKUP(A21,'[1]Sheet1'!$A$3:$H$28,8,0)</f>
        <v>41</v>
      </c>
    </row>
    <row r="22" spans="1:4" ht="18.75">
      <c r="A22" s="1" t="s">
        <v>16</v>
      </c>
      <c r="B22" s="6">
        <f>VLOOKUP(A22,'[1]Sheet1'!$A$3:$B$28,2,0)</f>
        <v>12</v>
      </c>
      <c r="C22" s="6">
        <f>VLOOKUP(A22,'[1]Sheet1'!$A$3:$E$28,5,0)</f>
        <v>35</v>
      </c>
      <c r="D22" s="6">
        <f>VLOOKUP(A22,'[1]Sheet1'!$A$3:$H$28,8,0)</f>
        <v>12</v>
      </c>
    </row>
    <row r="23" spans="1:4" ht="18.75">
      <c r="A23" s="1" t="s">
        <v>17</v>
      </c>
      <c r="B23" s="6">
        <f>VLOOKUP(A23,'[1]Sheet1'!$A$3:$B$28,2,0)</f>
        <v>4</v>
      </c>
      <c r="C23" s="6">
        <f>VLOOKUP(A23,'[1]Sheet1'!$A$3:$E$28,5,0)</f>
        <v>13</v>
      </c>
      <c r="D23" s="6">
        <f>VLOOKUP(A23,'[1]Sheet1'!$A$3:$H$28,8,0)</f>
        <v>4</v>
      </c>
    </row>
    <row r="24" spans="1:4" ht="18.75">
      <c r="A24" s="1" t="s">
        <v>18</v>
      </c>
      <c r="B24" s="6">
        <f>VLOOKUP(A24,'[1]Sheet1'!$A$3:$B$28,2,0)</f>
        <v>7</v>
      </c>
      <c r="C24" s="6">
        <f>VLOOKUP(A24,'[1]Sheet1'!$A$3:$E$28,5,0)</f>
        <v>22</v>
      </c>
      <c r="D24" s="6">
        <f>VLOOKUP(A24,'[1]Sheet1'!$A$3:$H$28,8,0)</f>
        <v>7</v>
      </c>
    </row>
    <row r="25" spans="1:4" ht="18.75">
      <c r="A25" s="1" t="s">
        <v>19</v>
      </c>
      <c r="B25" s="6">
        <f>VLOOKUP(A25,'[1]Sheet1'!$A$3:$B$28,2,0)</f>
        <v>1</v>
      </c>
      <c r="C25" s="6">
        <f>VLOOKUP(A25,'[1]Sheet1'!$A$3:$E$28,5,0)</f>
        <v>4</v>
      </c>
      <c r="D25" s="6">
        <f>VLOOKUP(A25,'[1]Sheet1'!$A$3:$H$28,8,0)</f>
        <v>1</v>
      </c>
    </row>
    <row r="26" spans="1:4" ht="18.75">
      <c r="A26" s="2" t="s">
        <v>20</v>
      </c>
      <c r="B26" s="6">
        <f>VLOOKUP(A26,'[1]Sheet1'!$A$3:$B$28,2,0)</f>
        <v>17</v>
      </c>
      <c r="C26" s="6">
        <f>VLOOKUP(A26,'[1]Sheet1'!$A$3:$E$28,5,0)</f>
        <v>51</v>
      </c>
      <c r="D26" s="6">
        <f>VLOOKUP(A26,'[1]Sheet1'!$A$3:$H$28,8,0)</f>
        <v>17</v>
      </c>
    </row>
    <row r="27" spans="1:4" ht="18.75">
      <c r="A27" s="2" t="s">
        <v>21</v>
      </c>
      <c r="B27" s="6">
        <f>VLOOKUP(A27,'[1]Sheet1'!$A$3:$B$28,2,0)</f>
        <v>61</v>
      </c>
      <c r="C27" s="6">
        <f>VLOOKUP(A27,'[1]Sheet1'!$A$3:$E$28,5,0)</f>
        <v>185</v>
      </c>
      <c r="D27" s="6">
        <f>VLOOKUP(A27,'[1]Sheet1'!$A$3:$H$28,8,0)</f>
        <v>61</v>
      </c>
    </row>
    <row r="28" spans="1:4" ht="18.75">
      <c r="A28" s="1" t="s">
        <v>22</v>
      </c>
      <c r="B28" s="6">
        <f>VLOOKUP(A28,'[1]Sheet1'!$A$3:$B$28,2,0)</f>
        <v>6</v>
      </c>
      <c r="C28" s="6">
        <f>VLOOKUP(A28,'[1]Sheet1'!$A$3:$E$28,5,0)</f>
        <v>18</v>
      </c>
      <c r="D28" s="6">
        <f>VLOOKUP(A28,'[1]Sheet1'!$A$3:$H$28,8,0)</f>
        <v>6</v>
      </c>
    </row>
    <row r="29" spans="1:4" ht="18.75">
      <c r="A29" s="1" t="s">
        <v>23</v>
      </c>
      <c r="B29" s="6">
        <f>VLOOKUP(A29,'[1]Sheet1'!$A$3:$B$28,2,0)</f>
        <v>13</v>
      </c>
      <c r="C29" s="6">
        <f>VLOOKUP(A29,'[1]Sheet1'!$A$3:$E$28,5,0)</f>
        <v>40</v>
      </c>
      <c r="D29" s="6">
        <f>VLOOKUP(A29,'[1]Sheet1'!$A$3:$H$28,8,0)</f>
        <v>13</v>
      </c>
    </row>
    <row r="30" spans="1:4" ht="18.75">
      <c r="A30" s="1"/>
      <c r="B30" s="6"/>
      <c r="C30" s="6"/>
      <c r="D30" s="6"/>
    </row>
  </sheetData>
  <sheetProtection/>
  <mergeCells count="5">
    <mergeCell ref="A2:A3"/>
    <mergeCell ref="D2:D3"/>
    <mergeCell ref="B2:B3"/>
    <mergeCell ref="A1:D1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2014-10-10T03:05:00Z</dcterms:modified>
  <cp:category/>
  <cp:version/>
  <cp:contentType/>
  <cp:contentStatus/>
</cp:coreProperties>
</file>